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120" windowHeight="10080" activeTab="0"/>
  </bookViews>
  <sheets>
    <sheet name="Chantilly 2015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<sst xmlns="http://schemas.openxmlformats.org/spreadsheetml/2006/main" count="103" uniqueCount="74">
  <si>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Swim</t>
  </si>
  <si>
    <t>T1</t>
  </si>
  <si>
    <t>Cycle</t>
  </si>
  <si>
    <t>T2</t>
  </si>
  <si>
    <t>Run</t>
  </si>
  <si>
    <t>Total</t>
  </si>
  <si>
    <t>mn/100 m</t>
  </si>
  <si>
    <t>km/h</t>
  </si>
  <si>
    <t>Prénom</t>
  </si>
  <si>
    <t>Nom</t>
  </si>
  <si>
    <t>Cl général</t>
  </si>
  <si>
    <t>Catégorie</t>
  </si>
  <si>
    <t>Vainqueur</t>
  </si>
  <si>
    <t>TSF</t>
  </si>
  <si>
    <t>RAPHAEL</t>
  </si>
  <si>
    <t>Aurelien</t>
  </si>
  <si>
    <t>S2M</t>
  </si>
  <si>
    <t>MARECHAL</t>
  </si>
  <si>
    <t>Adrien</t>
  </si>
  <si>
    <t>PAUGAM</t>
  </si>
  <si>
    <t>Audrey</t>
  </si>
  <si>
    <t>S3F</t>
  </si>
  <si>
    <t>ARGUILLES</t>
  </si>
  <si>
    <t>Gilles</t>
  </si>
  <si>
    <t>V3M</t>
  </si>
  <si>
    <t>LARGE</t>
  </si>
  <si>
    <t>Melanie</t>
  </si>
  <si>
    <t>S4F</t>
  </si>
  <si>
    <t>BEAULIEU CALONNE</t>
  </si>
  <si>
    <t>Pascal</t>
  </si>
  <si>
    <t>V2M</t>
  </si>
  <si>
    <t>BRUNAULT</t>
  </si>
  <si>
    <t>Nolwenn</t>
  </si>
  <si>
    <t>POPA</t>
  </si>
  <si>
    <t>Diana</t>
  </si>
  <si>
    <t>VEF</t>
  </si>
  <si>
    <t>SCHMITZ</t>
  </si>
  <si>
    <t>Valerie</t>
  </si>
  <si>
    <t>VIEVILLE</t>
  </si>
  <si>
    <t>Francky</t>
  </si>
  <si>
    <t>SE1M</t>
  </si>
  <si>
    <t>CHANGEON</t>
  </si>
  <si>
    <t>Gwénael</t>
  </si>
  <si>
    <t>BODIC</t>
  </si>
  <si>
    <t>François</t>
  </si>
  <si>
    <t>PINARD</t>
  </si>
  <si>
    <t>Dany</t>
  </si>
  <si>
    <t>LAVAUD</t>
  </si>
  <si>
    <t>Romuald</t>
  </si>
  <si>
    <t>TRESAL MAUROZ</t>
  </si>
  <si>
    <t>Maxime</t>
  </si>
  <si>
    <t>TRUANT</t>
  </si>
  <si>
    <t>Bruno</t>
  </si>
  <si>
    <t>JURIE</t>
  </si>
  <si>
    <t>Frederic</t>
  </si>
  <si>
    <t>MERRIEN</t>
  </si>
  <si>
    <t>Philippe</t>
  </si>
  <si>
    <t>LEDOZE</t>
  </si>
  <si>
    <t>Stéphane</t>
  </si>
  <si>
    <t>CORSO</t>
  </si>
  <si>
    <t>LENORMAND</t>
  </si>
  <si>
    <t>Jean-christophe</t>
  </si>
  <si>
    <t>Isabelle</t>
  </si>
  <si>
    <t>SE1F</t>
  </si>
  <si>
    <t>CHOUQUAIS</t>
  </si>
  <si>
    <t>Patrick</t>
  </si>
  <si>
    <t>Vainqueurs</t>
  </si>
  <si>
    <t>Team Romu</t>
  </si>
  <si>
    <t>Team Gégé</t>
  </si>
  <si>
    <t>Gérard</t>
  </si>
  <si>
    <t>Team Isa</t>
  </si>
  <si>
    <t>LIGER</t>
  </si>
  <si>
    <t>M - la Baule 2015 (1.5/40/10)</t>
  </si>
  <si>
    <t>XLsel - Laneuveville devant Nancy 2015 (1.7/70/15)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</si>
</sst>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5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Continuous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2">
      <selection activeCell="A3" sqref="A3"/>
    </sheetView>
  </sheetViews>
  <sheetFormatPr defaultColWidth="11.421875" defaultRowHeight="12.75"/>
  <cols>
    <col min="1" max="1" width="26.421875" style="0" customWidth="1"/>
    <col min="2" max="7" width="18.7109375" style="0" customWidth="1"/>
  </cols>
  <sheetData>
    <row r="1" spans="1:10" ht="21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</row>
    <row r="3" spans="1:13" ht="12">
      <c r="A3" s="1" t="s">
        <v>9</v>
      </c>
      <c r="B3" s="1" t="s">
        <v>8</v>
      </c>
      <c r="C3" s="1" t="s">
        <v>0</v>
      </c>
      <c r="D3" s="1" t="s">
        <v>6</v>
      </c>
      <c r="E3" s="1" t="s">
        <v>1</v>
      </c>
      <c r="F3" s="1" t="s">
        <v>2</v>
      </c>
      <c r="G3" s="1" t="s">
        <v>7</v>
      </c>
      <c r="H3" s="1" t="s">
        <v>3</v>
      </c>
      <c r="I3" s="1" t="s">
        <v>4</v>
      </c>
      <c r="J3" s="1" t="s">
        <v>7</v>
      </c>
      <c r="K3" s="1" t="s">
        <v>5</v>
      </c>
      <c r="L3" s="14" t="s">
        <v>10</v>
      </c>
      <c r="M3" s="14" t="s">
        <v>11</v>
      </c>
    </row>
    <row r="4" spans="1:13" ht="12">
      <c r="A4" s="9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">
      <c r="A5" s="11" t="s">
        <v>14</v>
      </c>
      <c r="B5" s="11" t="s">
        <v>15</v>
      </c>
      <c r="C5" s="2">
        <v>0.01621527777777778</v>
      </c>
      <c r="D5" s="3">
        <f>C5/15</f>
        <v>0.0010810185185185187</v>
      </c>
      <c r="E5" s="2">
        <v>0</v>
      </c>
      <c r="F5" s="2">
        <v>0.04293981481481481</v>
      </c>
      <c r="G5" s="4">
        <f>((40/(F5*86400))*3600)</f>
        <v>38.81401617250674</v>
      </c>
      <c r="H5" s="2">
        <v>0</v>
      </c>
      <c r="I5" s="2">
        <v>0.021956018518518517</v>
      </c>
      <c r="J5" s="4">
        <f>((10/(I5*86400))*3600)</f>
        <v>18.977332630469164</v>
      </c>
      <c r="K5" s="2">
        <f>C5+E5+F5+H5+I5</f>
        <v>0.0811111111111111</v>
      </c>
      <c r="L5" s="1">
        <v>1</v>
      </c>
      <c r="M5" s="1" t="s">
        <v>16</v>
      </c>
    </row>
    <row r="6" spans="1:13" ht="12">
      <c r="A6" s="12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"/>
    </row>
    <row r="7" spans="1:13" ht="12">
      <c r="A7" s="11" t="s">
        <v>17</v>
      </c>
      <c r="B7" s="11" t="s">
        <v>18</v>
      </c>
      <c r="C7" s="2">
        <v>0.02619212962962963</v>
      </c>
      <c r="D7" s="3">
        <f aca="true" t="shared" si="0" ref="D7:D14">C7/15</f>
        <v>0.001746141975308642</v>
      </c>
      <c r="E7" s="2">
        <v>0</v>
      </c>
      <c r="F7" s="2">
        <v>0.04835648148148148</v>
      </c>
      <c r="G7" s="4">
        <f aca="true" t="shared" si="1" ref="G7:G14">((40/(F7*86400))*3600)</f>
        <v>34.46625179511728</v>
      </c>
      <c r="H7" s="2">
        <v>0</v>
      </c>
      <c r="I7" s="2">
        <v>0.03305555555555555</v>
      </c>
      <c r="J7" s="4">
        <f aca="true" t="shared" si="2" ref="J7:J14">((10/(I7*86400))*3600)</f>
        <v>12.605042016806722</v>
      </c>
      <c r="K7" s="2">
        <f aca="true" t="shared" si="3" ref="K7:K14">C7+E7+F7+H7+I7</f>
        <v>0.10760416666666667</v>
      </c>
      <c r="L7" s="11">
        <v>249</v>
      </c>
      <c r="M7" s="1" t="s">
        <v>16</v>
      </c>
    </row>
    <row r="8" spans="1:13" ht="12">
      <c r="A8" s="11" t="s">
        <v>19</v>
      </c>
      <c r="B8" s="11" t="s">
        <v>20</v>
      </c>
      <c r="C8" s="2">
        <v>0.02681712962962963</v>
      </c>
      <c r="D8" s="3">
        <f t="shared" si="0"/>
        <v>0.0017878086419753087</v>
      </c>
      <c r="E8" s="2">
        <v>0</v>
      </c>
      <c r="F8" s="2">
        <v>0.051319444444444445</v>
      </c>
      <c r="G8" s="4">
        <f t="shared" si="1"/>
        <v>32.47631935047361</v>
      </c>
      <c r="H8" s="2">
        <v>0</v>
      </c>
      <c r="I8" s="2">
        <v>0.030601851851851852</v>
      </c>
      <c r="J8" s="4">
        <f t="shared" si="2"/>
        <v>13.61573373676248</v>
      </c>
      <c r="K8" s="2">
        <f t="shared" si="3"/>
        <v>0.10873842592592593</v>
      </c>
      <c r="L8" s="11">
        <v>273</v>
      </c>
      <c r="M8" s="1" t="s">
        <v>21</v>
      </c>
    </row>
    <row r="9" spans="1:13" ht="12">
      <c r="A9" s="11" t="s">
        <v>22</v>
      </c>
      <c r="B9" s="11" t="s">
        <v>23</v>
      </c>
      <c r="C9" s="2">
        <v>0.028599537037037034</v>
      </c>
      <c r="D9" s="3">
        <f t="shared" si="0"/>
        <v>0.0019066358024691357</v>
      </c>
      <c r="E9" s="2">
        <v>0</v>
      </c>
      <c r="F9" s="2">
        <v>0.05060185185185185</v>
      </c>
      <c r="G9" s="4">
        <f t="shared" si="1"/>
        <v>32.93687099725526</v>
      </c>
      <c r="H9" s="2">
        <v>0</v>
      </c>
      <c r="I9" s="2">
        <v>0.030752314814814816</v>
      </c>
      <c r="J9" s="4">
        <f t="shared" si="2"/>
        <v>13.549115543846442</v>
      </c>
      <c r="K9" s="2">
        <f t="shared" si="3"/>
        <v>0.1099537037037037</v>
      </c>
      <c r="L9" s="11">
        <v>297</v>
      </c>
      <c r="M9" s="1" t="s">
        <v>24</v>
      </c>
    </row>
    <row r="10" spans="1:13" ht="12">
      <c r="A10" s="11" t="s">
        <v>25</v>
      </c>
      <c r="B10" s="11" t="s">
        <v>26</v>
      </c>
      <c r="C10" s="2">
        <v>0.02804398148148148</v>
      </c>
      <c r="D10" s="3">
        <f t="shared" si="0"/>
        <v>0.0018695987654320987</v>
      </c>
      <c r="E10" s="2">
        <v>0</v>
      </c>
      <c r="F10" s="2">
        <v>0.05572916666666666</v>
      </c>
      <c r="G10" s="4">
        <f t="shared" si="1"/>
        <v>29.906542056074766</v>
      </c>
      <c r="H10" s="2">
        <v>0</v>
      </c>
      <c r="I10" s="2">
        <v>0.029942129629629628</v>
      </c>
      <c r="J10" s="4">
        <f t="shared" si="2"/>
        <v>13.915732508697333</v>
      </c>
      <c r="K10" s="2">
        <f t="shared" si="3"/>
        <v>0.11371527777777776</v>
      </c>
      <c r="L10" s="11">
        <v>401</v>
      </c>
      <c r="M10" s="1" t="s">
        <v>27</v>
      </c>
    </row>
    <row r="11" spans="1:13" ht="12">
      <c r="A11" s="11" t="s">
        <v>28</v>
      </c>
      <c r="B11" s="11" t="s">
        <v>29</v>
      </c>
      <c r="C11" s="2">
        <v>0.028530092592592593</v>
      </c>
      <c r="D11" s="3">
        <f t="shared" si="0"/>
        <v>0.0019020061728395063</v>
      </c>
      <c r="E11" s="2">
        <v>0</v>
      </c>
      <c r="F11" s="2">
        <v>0.052395833333333336</v>
      </c>
      <c r="G11" s="4">
        <f t="shared" si="1"/>
        <v>31.809145129224653</v>
      </c>
      <c r="H11" s="2">
        <v>0</v>
      </c>
      <c r="I11" s="2">
        <v>0.04133101851851852</v>
      </c>
      <c r="J11" s="4">
        <f t="shared" si="2"/>
        <v>10.08120974516942</v>
      </c>
      <c r="K11" s="2">
        <f t="shared" si="3"/>
        <v>0.12225694444444445</v>
      </c>
      <c r="L11" s="11">
        <v>564</v>
      </c>
      <c r="M11" s="1" t="s">
        <v>30</v>
      </c>
    </row>
    <row r="12" spans="1:13" ht="12">
      <c r="A12" s="11" t="s">
        <v>31</v>
      </c>
      <c r="B12" s="11" t="s">
        <v>32</v>
      </c>
      <c r="C12" s="2">
        <v>0.03196759259259259</v>
      </c>
      <c r="D12" s="3">
        <f t="shared" si="0"/>
        <v>0.0021311728395061727</v>
      </c>
      <c r="E12" s="2">
        <v>0</v>
      </c>
      <c r="F12" s="2">
        <v>0.06229166666666667</v>
      </c>
      <c r="G12" s="4">
        <f t="shared" si="1"/>
        <v>26.755852842809364</v>
      </c>
      <c r="H12" s="2">
        <v>0</v>
      </c>
      <c r="I12" s="2">
        <v>0.042581018518518525</v>
      </c>
      <c r="J12" s="4">
        <f t="shared" si="2"/>
        <v>9.78526773579777</v>
      </c>
      <c r="K12" s="2">
        <f t="shared" si="3"/>
        <v>0.1368402777777778</v>
      </c>
      <c r="L12" s="11">
        <v>710</v>
      </c>
      <c r="M12" s="1" t="s">
        <v>27</v>
      </c>
    </row>
    <row r="13" spans="1:13" ht="12">
      <c r="A13" s="11" t="s">
        <v>33</v>
      </c>
      <c r="B13" s="11" t="s">
        <v>34</v>
      </c>
      <c r="C13" s="2">
        <v>0.034722222222222224</v>
      </c>
      <c r="D13" s="3">
        <f t="shared" si="0"/>
        <v>0.002314814814814815</v>
      </c>
      <c r="E13" s="2">
        <v>0</v>
      </c>
      <c r="F13" s="2">
        <v>0.060891203703703704</v>
      </c>
      <c r="G13" s="4">
        <f t="shared" si="1"/>
        <v>27.37122220110245</v>
      </c>
      <c r="H13" s="2">
        <v>0</v>
      </c>
      <c r="I13" s="2">
        <v>0.04123842592592592</v>
      </c>
      <c r="J13" s="4">
        <f t="shared" si="2"/>
        <v>10.103845074375528</v>
      </c>
      <c r="K13" s="2">
        <f t="shared" si="3"/>
        <v>0.13685185185185184</v>
      </c>
      <c r="L13" s="11">
        <v>711</v>
      </c>
      <c r="M13" s="1" t="s">
        <v>35</v>
      </c>
    </row>
    <row r="14" spans="1:13" ht="12">
      <c r="A14" s="11" t="s">
        <v>36</v>
      </c>
      <c r="B14" s="11" t="s">
        <v>37</v>
      </c>
      <c r="C14" s="2">
        <v>0.031516203703703706</v>
      </c>
      <c r="D14" s="3">
        <f t="shared" si="0"/>
        <v>0.0021010802469135803</v>
      </c>
      <c r="E14" s="2">
        <v>0</v>
      </c>
      <c r="F14" s="2">
        <v>0.06408564814814814</v>
      </c>
      <c r="G14" s="4">
        <f t="shared" si="1"/>
        <v>26.006862922160018</v>
      </c>
      <c r="H14" s="2">
        <v>0</v>
      </c>
      <c r="I14" s="2">
        <v>0.04125</v>
      </c>
      <c r="J14" s="4">
        <f t="shared" si="2"/>
        <v>10.1010101010101</v>
      </c>
      <c r="K14" s="2">
        <f t="shared" si="3"/>
        <v>0.13685185185185186</v>
      </c>
      <c r="L14" s="11">
        <v>712</v>
      </c>
      <c r="M14" s="1" t="s">
        <v>35</v>
      </c>
    </row>
    <row r="15" spans="1:10" ht="12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spans="1:13" ht="21">
      <c r="A16" s="5" t="s">
        <v>73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8" spans="1:13" ht="12">
      <c r="A18" s="1" t="s">
        <v>9</v>
      </c>
      <c r="B18" s="1" t="s">
        <v>8</v>
      </c>
      <c r="C18" s="1" t="s">
        <v>0</v>
      </c>
      <c r="D18" s="1" t="s">
        <v>6</v>
      </c>
      <c r="E18" s="1" t="s">
        <v>1</v>
      </c>
      <c r="F18" s="1" t="s">
        <v>2</v>
      </c>
      <c r="G18" s="1" t="s">
        <v>7</v>
      </c>
      <c r="H18" s="1" t="s">
        <v>3</v>
      </c>
      <c r="I18" s="1" t="s">
        <v>4</v>
      </c>
      <c r="J18" s="1" t="s">
        <v>7</v>
      </c>
      <c r="K18" s="1" t="s">
        <v>5</v>
      </c>
      <c r="L18" s="14" t="s">
        <v>10</v>
      </c>
      <c r="M18" s="14" t="s">
        <v>11</v>
      </c>
    </row>
    <row r="19" spans="1:13" ht="12">
      <c r="A19" s="9" t="s">
        <v>66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>
      <c r="A20" s="11" t="s">
        <v>38</v>
      </c>
      <c r="B20" s="11" t="s">
        <v>39</v>
      </c>
      <c r="C20" s="2">
        <v>0.019560185185185184</v>
      </c>
      <c r="D20" s="3">
        <f>C20/17</f>
        <v>0.001150599128540305</v>
      </c>
      <c r="E20" s="2">
        <v>0.0012037037037037038</v>
      </c>
      <c r="F20" s="2">
        <v>0.07052083333333332</v>
      </c>
      <c r="G20" s="4">
        <f>((70/(F20*86400))*3600)</f>
        <v>41.35893648449041</v>
      </c>
      <c r="H20" s="2">
        <v>0.0007638888888888889</v>
      </c>
      <c r="I20" s="2">
        <v>0.041400462962962965</v>
      </c>
      <c r="J20" s="4">
        <f>((15/(I20*86400))*3600)</f>
        <v>15.096449538719597</v>
      </c>
      <c r="K20" s="2">
        <f>C20+E20+F20+H20+I20</f>
        <v>0.13344907407407405</v>
      </c>
      <c r="L20" s="1">
        <v>1</v>
      </c>
      <c r="M20" s="1" t="s">
        <v>40</v>
      </c>
    </row>
    <row r="21" spans="1:13" ht="12">
      <c r="A21" s="11" t="s">
        <v>41</v>
      </c>
      <c r="B21" s="11" t="s">
        <v>42</v>
      </c>
      <c r="C21" s="2">
        <v>0.019560185185185184</v>
      </c>
      <c r="D21" s="3">
        <f>C21/17</f>
        <v>0.001150599128540305</v>
      </c>
      <c r="E21" s="2">
        <v>0.0012268518518518518</v>
      </c>
      <c r="F21" s="2">
        <v>0.07052083333333332</v>
      </c>
      <c r="G21" s="4">
        <f>((70/(F21*86400))*3600)</f>
        <v>41.35893648449041</v>
      </c>
      <c r="H21" s="2">
        <v>0.0007407407407407407</v>
      </c>
      <c r="I21" s="2">
        <v>0.04141203703703704</v>
      </c>
      <c r="J21" s="4">
        <f>((15/(I21*86400))*3600)</f>
        <v>15.092230296254892</v>
      </c>
      <c r="K21" s="2">
        <f>C21+E21+F21+H21+I21</f>
        <v>0.13346064814814812</v>
      </c>
      <c r="L21" s="1">
        <v>2</v>
      </c>
      <c r="M21" s="1" t="s">
        <v>40</v>
      </c>
    </row>
    <row r="22" spans="1:13" ht="12">
      <c r="A22" s="11" t="s">
        <v>43</v>
      </c>
      <c r="B22" s="11" t="s">
        <v>44</v>
      </c>
      <c r="C22" s="2">
        <v>0.019560185185185184</v>
      </c>
      <c r="D22" s="3">
        <f>C22/17</f>
        <v>0.001150599128540305</v>
      </c>
      <c r="E22" s="2">
        <v>0.001261574074074074</v>
      </c>
      <c r="F22" s="2">
        <v>0.07048611111111111</v>
      </c>
      <c r="G22" s="4">
        <f>((70/(F22*86400))*3600)</f>
        <v>41.37931034482759</v>
      </c>
      <c r="H22" s="2">
        <v>0.0007175925925925927</v>
      </c>
      <c r="I22" s="2">
        <v>0.04143518518518518</v>
      </c>
      <c r="J22" s="4">
        <f>((15/(I22*86400))*3600)</f>
        <v>15.083798882681567</v>
      </c>
      <c r="K22" s="2">
        <f>C22+E22+F22+H22+I22</f>
        <v>0.13346064814814815</v>
      </c>
      <c r="L22" s="1">
        <v>3</v>
      </c>
      <c r="M22" s="1" t="s">
        <v>40</v>
      </c>
    </row>
    <row r="23" spans="1:13" ht="12">
      <c r="A23" s="11" t="s">
        <v>45</v>
      </c>
      <c r="B23" s="11" t="s">
        <v>46</v>
      </c>
      <c r="C23" s="2">
        <v>0.019560185185185184</v>
      </c>
      <c r="D23" s="3">
        <f>C23/17</f>
        <v>0.001150599128540305</v>
      </c>
      <c r="E23" s="2">
        <v>0.0012384259259259258</v>
      </c>
      <c r="F23" s="2">
        <v>0.07046296296296296</v>
      </c>
      <c r="G23" s="4">
        <f>((70/(F23*86400))*3600)</f>
        <v>41.39290407358738</v>
      </c>
      <c r="H23" s="2">
        <v>0.000775462962962963</v>
      </c>
      <c r="I23" s="2">
        <v>0.043090277777777776</v>
      </c>
      <c r="J23" s="4">
        <f>((15/(I23*86400))*3600)</f>
        <v>14.5044319097502</v>
      </c>
      <c r="K23" s="2">
        <f>C23+E23+F23+H23+I23</f>
        <v>0.1351273148148148</v>
      </c>
      <c r="L23" s="1">
        <v>4</v>
      </c>
      <c r="M23" s="1" t="s">
        <v>40</v>
      </c>
    </row>
    <row r="24" spans="1:13" ht="12">
      <c r="A24" s="9" t="s">
        <v>67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">
      <c r="A25" s="11" t="s">
        <v>47</v>
      </c>
      <c r="B25" s="11" t="s">
        <v>48</v>
      </c>
      <c r="C25" s="2">
        <v>0.0227662037037037</v>
      </c>
      <c r="D25" s="3">
        <f>C25/17</f>
        <v>0.0013391884531590414</v>
      </c>
      <c r="E25" s="2">
        <v>0.0013310185185185185</v>
      </c>
      <c r="F25" s="2">
        <v>0.07530092592592592</v>
      </c>
      <c r="G25" s="4">
        <f>((70/(F25*86400))*3600)</f>
        <v>38.73347679065478</v>
      </c>
      <c r="H25" s="2">
        <v>0.0012152777777777778</v>
      </c>
      <c r="I25" s="2">
        <v>0.05057870370370371</v>
      </c>
      <c r="J25" s="4">
        <f>((15/(I25*86400))*3600)</f>
        <v>12.356979405034323</v>
      </c>
      <c r="K25" s="2">
        <f>C25+E25+F25+H25+I25</f>
        <v>0.15119212962962963</v>
      </c>
      <c r="L25" s="1">
        <v>45</v>
      </c>
      <c r="M25" s="1" t="s">
        <v>40</v>
      </c>
    </row>
    <row r="26" spans="1:13" ht="12">
      <c r="A26" s="11" t="s">
        <v>49</v>
      </c>
      <c r="B26" s="11" t="s">
        <v>50</v>
      </c>
      <c r="C26" s="2">
        <v>0.0227662037037037</v>
      </c>
      <c r="D26" s="3">
        <f>C26/17</f>
        <v>0.0013391884531590414</v>
      </c>
      <c r="E26" s="2">
        <v>0.0012384259259259258</v>
      </c>
      <c r="F26" s="2">
        <v>0.07528935185185186</v>
      </c>
      <c r="G26" s="4">
        <f>((70/(F26*86400))*3600)</f>
        <v>38.739431206764024</v>
      </c>
      <c r="H26" s="2">
        <v>0.0013425925925925925</v>
      </c>
      <c r="I26" s="2">
        <v>0.050567129629629635</v>
      </c>
      <c r="J26" s="4">
        <f>((15/(I26*86400))*3600)</f>
        <v>12.359807736324099</v>
      </c>
      <c r="K26" s="2">
        <f>C26+E26+F26+H26+I26</f>
        <v>0.1512037037037037</v>
      </c>
      <c r="L26" s="1">
        <v>46</v>
      </c>
      <c r="M26" s="1" t="s">
        <v>40</v>
      </c>
    </row>
    <row r="27" spans="1:13" ht="12">
      <c r="A27" s="11" t="s">
        <v>51</v>
      </c>
      <c r="B27" s="11" t="s">
        <v>52</v>
      </c>
      <c r="C27" s="2">
        <v>0.0227662037037037</v>
      </c>
      <c r="D27" s="3">
        <f>C27/17</f>
        <v>0.0013391884531590414</v>
      </c>
      <c r="E27" s="2">
        <v>0.001261574074074074</v>
      </c>
      <c r="F27" s="2">
        <v>0.07533564814814815</v>
      </c>
      <c r="G27" s="4">
        <f>((70/(F27*86400))*3600)</f>
        <v>38.71562451989553</v>
      </c>
      <c r="H27" s="2">
        <v>0.0012731481481481483</v>
      </c>
      <c r="I27" s="2">
        <v>0.050567129629629635</v>
      </c>
      <c r="J27" s="4">
        <f>((15/(I27*86400))*3600)</f>
        <v>12.359807736324099</v>
      </c>
      <c r="K27" s="2">
        <f>C27+E27+F27+H27+I27</f>
        <v>0.1512037037037037</v>
      </c>
      <c r="L27" s="1">
        <v>47</v>
      </c>
      <c r="M27" s="1" t="s">
        <v>40</v>
      </c>
    </row>
    <row r="28" spans="1:13" ht="12">
      <c r="A28" s="11" t="s">
        <v>53</v>
      </c>
      <c r="B28" s="11" t="s">
        <v>54</v>
      </c>
      <c r="C28" s="2">
        <v>0.0227662037037037</v>
      </c>
      <c r="D28" s="3">
        <f>C28/17</f>
        <v>0.0013391884531590414</v>
      </c>
      <c r="E28" s="2">
        <v>0.001365740740740741</v>
      </c>
      <c r="F28" s="2">
        <v>0.07513888888888888</v>
      </c>
      <c r="G28" s="4">
        <f>((70/(F28*86400))*3600)</f>
        <v>38.81700554528651</v>
      </c>
      <c r="H28" s="2">
        <v>0.001365740740740741</v>
      </c>
      <c r="I28" s="2">
        <v>0.057233796296296297</v>
      </c>
      <c r="J28" s="4">
        <f>((15/(I28*86400))*3600)</f>
        <v>10.920121334681497</v>
      </c>
      <c r="K28" s="2">
        <f>C28+E28+F28+H28+I28</f>
        <v>0.15787037037037036</v>
      </c>
      <c r="L28" s="1">
        <v>65</v>
      </c>
      <c r="M28" s="1" t="s">
        <v>40</v>
      </c>
    </row>
    <row r="29" spans="1:13" ht="12">
      <c r="A29" s="9" t="s">
        <v>68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">
      <c r="A30" s="11" t="s">
        <v>55</v>
      </c>
      <c r="B30" s="11" t="s">
        <v>56</v>
      </c>
      <c r="C30" s="2">
        <v>0.02361111111111111</v>
      </c>
      <c r="D30" s="3">
        <f>C30/17</f>
        <v>0.001388888888888889</v>
      </c>
      <c r="E30" s="2">
        <v>0.0014583333333333334</v>
      </c>
      <c r="F30" s="2">
        <v>0.08304398148148148</v>
      </c>
      <c r="G30" s="4">
        <f>((70/(F30*86400))*3600)</f>
        <v>35.1219512195122</v>
      </c>
      <c r="H30" s="2">
        <v>0.001597222222222222</v>
      </c>
      <c r="I30" s="2">
        <v>0.05012731481481481</v>
      </c>
      <c r="J30" s="4">
        <f>((15/(I30*86400))*3600)</f>
        <v>12.468252135765411</v>
      </c>
      <c r="K30" s="2">
        <f>C30+E30+F30+H30+I30</f>
        <v>0.15983796296296296</v>
      </c>
      <c r="L30" s="1">
        <v>83</v>
      </c>
      <c r="M30" s="1" t="s">
        <v>40</v>
      </c>
    </row>
    <row r="31" spans="1:13" ht="12">
      <c r="A31" s="11" t="s">
        <v>57</v>
      </c>
      <c r="B31" s="11" t="s">
        <v>58</v>
      </c>
      <c r="C31" s="2">
        <v>0.02361111111111111</v>
      </c>
      <c r="D31" s="3">
        <f>C31/17</f>
        <v>0.001388888888888889</v>
      </c>
      <c r="E31" s="2">
        <v>0.0014930555555555556</v>
      </c>
      <c r="F31" s="2">
        <v>0.08304398148148148</v>
      </c>
      <c r="G31" s="4">
        <f>((70/(F31*86400))*3600)</f>
        <v>35.1219512195122</v>
      </c>
      <c r="H31" s="2">
        <v>0.0015625</v>
      </c>
      <c r="I31" s="2">
        <v>0.05013888888888889</v>
      </c>
      <c r="J31" s="4">
        <f>((15/(I31*86400))*3600)</f>
        <v>12.465373961218836</v>
      </c>
      <c r="K31" s="2">
        <f>C31+E31+F31+H31+I31</f>
        <v>0.15984953703703703</v>
      </c>
      <c r="L31" s="1">
        <v>84</v>
      </c>
      <c r="M31" s="1" t="s">
        <v>40</v>
      </c>
    </row>
    <row r="32" spans="1:13" ht="12">
      <c r="A32" s="11" t="s">
        <v>59</v>
      </c>
      <c r="B32" s="11" t="s">
        <v>69</v>
      </c>
      <c r="C32" s="2">
        <v>0.02361111111111111</v>
      </c>
      <c r="D32" s="3">
        <f>C32/17</f>
        <v>0.001388888888888889</v>
      </c>
      <c r="E32" s="2">
        <v>0.0014814814814814814</v>
      </c>
      <c r="F32" s="2">
        <v>0.08304398148148148</v>
      </c>
      <c r="G32" s="4">
        <f>((70/(F32*86400))*3600)</f>
        <v>35.1219512195122</v>
      </c>
      <c r="H32" s="2">
        <v>0.001574074074074074</v>
      </c>
      <c r="I32" s="2">
        <v>0.05013888888888889</v>
      </c>
      <c r="J32" s="4">
        <f>((15/(I32*86400))*3600)</f>
        <v>12.465373961218836</v>
      </c>
      <c r="K32" s="2">
        <f>C32+E32+F32+H32+I32</f>
        <v>0.15984953703703705</v>
      </c>
      <c r="L32" s="1">
        <v>85</v>
      </c>
      <c r="M32" s="1" t="s">
        <v>40</v>
      </c>
    </row>
    <row r="33" spans="1:13" ht="12">
      <c r="A33" s="9" t="s">
        <v>70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">
      <c r="A34" s="11" t="s">
        <v>60</v>
      </c>
      <c r="B34" s="11" t="s">
        <v>61</v>
      </c>
      <c r="C34" s="2">
        <v>0.028622685185185185</v>
      </c>
      <c r="D34" s="3">
        <f>C34/17</f>
        <v>0.0016836873638344226</v>
      </c>
      <c r="E34" s="2">
        <v>0.0024305555555555556</v>
      </c>
      <c r="F34" s="2">
        <v>0.09565972222222223</v>
      </c>
      <c r="G34" s="4">
        <f>((70/(F34*86400))*3600)</f>
        <v>30.490018148820326</v>
      </c>
      <c r="H34" s="2">
        <v>0.001412037037037037</v>
      </c>
      <c r="I34" s="2">
        <v>0.06451388888888888</v>
      </c>
      <c r="J34" s="4">
        <f>((15/(I34*86400))*3600)</f>
        <v>9.68783638320775</v>
      </c>
      <c r="K34" s="2">
        <f>C34+E34+F34+H34+I34</f>
        <v>0.19263888888888892</v>
      </c>
      <c r="L34" s="1">
        <v>279</v>
      </c>
      <c r="M34" s="1" t="s">
        <v>40</v>
      </c>
    </row>
    <row r="35" spans="1:13" ht="12">
      <c r="A35" s="11" t="s">
        <v>71</v>
      </c>
      <c r="B35" s="11" t="s">
        <v>62</v>
      </c>
      <c r="C35" s="2">
        <v>0.028599537037037034</v>
      </c>
      <c r="D35" s="3">
        <f>C35/17</f>
        <v>0.0016823257080610021</v>
      </c>
      <c r="E35" s="2">
        <v>0.0024768518518518516</v>
      </c>
      <c r="F35" s="2">
        <v>0.09570601851851852</v>
      </c>
      <c r="G35" s="4">
        <f>((70/(F35*86400))*3600)</f>
        <v>30.475269077276575</v>
      </c>
      <c r="H35" s="2">
        <v>0.0013541666666666667</v>
      </c>
      <c r="I35" s="2">
        <v>0.06451388888888888</v>
      </c>
      <c r="J35" s="4">
        <f>((15/(I35*86400))*3600)</f>
        <v>9.68783638320775</v>
      </c>
      <c r="K35" s="2">
        <f>C35+E35+F35+H35+I35</f>
        <v>0.19265046296296295</v>
      </c>
      <c r="L35" s="1">
        <v>280</v>
      </c>
      <c r="M35" s="1" t="s">
        <v>63</v>
      </c>
    </row>
    <row r="36" spans="1:13" ht="12">
      <c r="A36" s="11" t="s">
        <v>64</v>
      </c>
      <c r="B36" s="11" t="s">
        <v>65</v>
      </c>
      <c r="C36" s="2">
        <v>0.028611111111111115</v>
      </c>
      <c r="D36" s="3">
        <f>C36/17</f>
        <v>0.0016830065359477126</v>
      </c>
      <c r="E36" s="2">
        <v>0.002511574074074074</v>
      </c>
      <c r="F36" s="2">
        <v>0.09565972222222223</v>
      </c>
      <c r="G36" s="4">
        <f>((70/(F36*86400))*3600)</f>
        <v>30.490018148820326</v>
      </c>
      <c r="H36" s="2">
        <v>0.0013425925925925925</v>
      </c>
      <c r="I36" s="2">
        <v>0.06451388888888888</v>
      </c>
      <c r="J36" s="4">
        <f>((15/(I36*86400))*3600)</f>
        <v>9.68783638320775</v>
      </c>
      <c r="K36" s="2">
        <f>C36+E36+F36+H36+I36</f>
        <v>0.19263888888888892</v>
      </c>
      <c r="L36" s="1">
        <v>281</v>
      </c>
      <c r="M36" s="1" t="s">
        <v>40</v>
      </c>
    </row>
    <row r="37" spans="7:16" ht="12">
      <c r="G37" s="8"/>
      <c r="H37" s="8"/>
      <c r="J37" s="8"/>
      <c r="L37" s="8"/>
      <c r="N37" s="8"/>
      <c r="P37" s="8"/>
    </row>
  </sheetData>
  <sheetProtection/>
  <printOptions/>
  <pageMargins left="0.75" right="0.75" top="1" bottom="1" header="0.4921259845" footer="0.4921259845"/>
  <pageSetup horizontalDpi="600" verticalDpi="600" orientation="portrait" paperSize="9"/>
  <legacyDrawing r:id="rId2"/>
  <oleObjects>
    <oleObject progId="PBrush" shapeId="5814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kmjnc7</dc:creator>
  <cp:keywords/>
  <dc:description/>
  <cp:lastModifiedBy>Fabrice EMONNET</cp:lastModifiedBy>
  <dcterms:created xsi:type="dcterms:W3CDTF">2015-08-31T07:54:40Z</dcterms:created>
  <dcterms:modified xsi:type="dcterms:W3CDTF">2015-09-22T09:46:58Z</dcterms:modified>
  <cp:category/>
  <cp:version/>
  <cp:contentType/>
  <cp:contentStatus/>
</cp:coreProperties>
</file>